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novation Opportunity Cost Cal" sheetId="1" r:id="rId4"/>
    <sheet state="visible" name="Downtime Risk Cost Calculator" sheetId="2" r:id="rId5"/>
    <sheet state="visible" name="Stack Complexity TCO Evaluator" sheetId="3" r:id="rId6"/>
  </sheets>
  <definedNames/>
  <calcPr/>
</workbook>
</file>

<file path=xl/sharedStrings.xml><?xml version="1.0" encoding="utf-8"?>
<sst xmlns="http://schemas.openxmlformats.org/spreadsheetml/2006/main" count="41" uniqueCount="39">
  <si>
    <t>Innovation Opportunity Cost Calculator</t>
  </si>
  <si>
    <t>Quantify the true financial cost of mandatory maintenance and operational overhead.</t>
  </si>
  <si>
    <t>Inputs</t>
  </si>
  <si>
    <t>1. Fully Burdened Annual Developer Salary ($)</t>
  </si>
  <si>
    <t>Estimate should include all costs of compensation, i.e., salary, benefits, and payroll tax.</t>
  </si>
  <si>
    <t>2. Estimated Hours Per Month on Reactive Security &amp; Compliance</t>
  </si>
  <si>
    <t>Time spent on firefighting, vulnerability patching, malware cleanup, and audit prep.</t>
  </si>
  <si>
    <t>3. Estimated Hours Per Month on Proactive Maintenance &amp; Patching</t>
  </si>
  <si>
    <t>Time spent on updates, VRT, database optimization, troubleshooting, and infrastructure tuning.</t>
  </si>
  <si>
    <t>-- INTERMEDIATE CALCULATIONS --</t>
  </si>
  <si>
    <t>Calculated Hourly Labor Rate ($/hr)</t>
  </si>
  <si>
    <t>Total Annual Maintenance Hours</t>
  </si>
  <si>
    <t>-- FINAL RESULT --</t>
  </si>
  <si>
    <t>TOTAL ANNUAL INNOVATION OPPORTUNITY COST ($)</t>
  </si>
  <si>
    <t>Downtime Risk Cost Calculator</t>
  </si>
  <si>
    <t>Calculate the estimated financial impact of unplanned site outages due to self-hosting infrastructure risk.</t>
  </si>
  <si>
    <t>1. Average Site-Wide Conversion Rate (%)</t>
  </si>
  <si>
    <t>What percentage of visitors complete a goal (purchase, lead, signup)?</t>
  </si>
  <si>
    <t>2. Average Value Per Conversion (AOV / Lead Value) ($)</t>
  </si>
  <si>
    <t>The monetary value of a typical customer conversion.</t>
  </si>
  <si>
    <t>3. Average Hourly Site Traffic (Visitors)</t>
  </si>
  <si>
    <t>The average number of unique visitors your site receives per hour.</t>
  </si>
  <si>
    <t>4. Estimated Annual Unplanned Downtime Hours (DIY Risk)</t>
  </si>
  <si>
    <t xml:space="preserve">Estimate the total hours per year your self-hosted site is unexpectedly unavailable.
</t>
  </si>
  <si>
    <t xml:space="preserve">-- FINAL RESULTS --
</t>
  </si>
  <si>
    <t>Estimated Revenue Loss Per Hour of Downtime</t>
  </si>
  <si>
    <t>Estimated Annual Downtime Risk Cost ($)</t>
  </si>
  <si>
    <t>Stack Complexity TCO Evaluator</t>
  </si>
  <si>
    <t>Quantify the cost of managing multiple infrastructure vendors.</t>
  </si>
  <si>
    <t>1. Average IT Admin/Developer Hourly Wage ($)</t>
  </si>
  <si>
    <t>Use a fully loaded hourly rate for accurate TCO (includes salary, benefits, etc.).</t>
  </si>
  <si>
    <t>2. Number of Infrastructure Vendors Used</t>
  </si>
  <si>
    <t>The "sprawl" count (e.g., Cloud, CDN, WAF, Monitoring, etc.).</t>
  </si>
  <si>
    <t>3. Average Monthly Hours Spent on Vendor Admin Per FTE</t>
  </si>
  <si>
    <t>Time spent on support tickets, contract review, billing, and system integration maintenance.</t>
  </si>
  <si>
    <t xml:space="preserve">-- SOFT COST ANALYSIS (PER FTE) --
</t>
  </si>
  <si>
    <t>Total Hours Lost Annually</t>
  </si>
  <si>
    <t>This is the time lost (multiplied by 12 months) that could be spent on innovation.</t>
  </si>
  <si>
    <t>Annual Soft Cost of Administration ($)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</si>
</sst>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0.0"/>
      <color rgb="FF000000"/>
      <name val="Arial"/>
      <scheme val="minor"/>
    </font>
    <font>
      <b/>
      <sz val="18.0"/>
      <color rgb="FF002447"/>
      <name val="Arial"/>
      <scheme val="minor"/>
    </font>
    <font>
      <b/>
      <sz val="22.0"/>
      <color theme="1"/>
      <name val="Arial"/>
      <scheme val="minor"/>
    </font>
    <font>
      <sz val="12.0"/>
      <color theme="1"/>
      <name val="Arial"/>
      <scheme val="minor"/>
    </font>
    <font>
      <b/>
      <sz val="10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sz val="11.0"/>
      <color rgb="FF000000"/>
      <name val="Arial"/>
    </font>
    <font>
      <i/>
      <color theme="1"/>
      <name val="Arial"/>
      <scheme val="minor"/>
    </font>
    <font>
      <b/>
      <color rgb="FF002447"/>
      <name val="Arial"/>
      <scheme val="minor"/>
    </font>
    <font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0F7F7"/>
        <bgColor rgb="FFE0F7F7"/>
      </patternFill>
    </fill>
  </fills>
  <borders count="2">
    <border/>
    <border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readingOrder="0" shrinkToFit="0" wrapText="1"/>
    </xf>
    <xf borderId="0" fillId="0" fontId="3" numFmtId="0" xfId="0" applyAlignment="1" applyFont="1">
      <alignment horizontal="center" readingOrder="0" shrinkToFit="0" wrapText="1"/>
    </xf>
    <xf borderId="0" fillId="0" fontId="4" numFmtId="0" xfId="0" applyAlignment="1" applyFont="1">
      <alignment readingOrder="0" shrinkToFit="0" wrapText="1"/>
    </xf>
    <xf borderId="0" fillId="0" fontId="5" numFmtId="0" xfId="0" applyAlignment="1" applyFont="1">
      <alignment readingOrder="0" shrinkToFit="0" wrapText="1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shrinkToFit="0" wrapText="1"/>
    </xf>
    <xf borderId="0" fillId="0" fontId="6" numFmtId="0" xfId="0" applyAlignment="1" applyFont="1">
      <alignment horizontal="center" readingOrder="0" shrinkToFit="0" wrapText="1"/>
    </xf>
    <xf borderId="0" fillId="0" fontId="7" numFmtId="0" xfId="0" applyAlignment="1" applyFont="1">
      <alignment readingOrder="0"/>
    </xf>
    <xf borderId="0" fillId="2" fontId="5" numFmtId="164" xfId="0" applyAlignment="1" applyFill="1" applyFont="1" applyNumberFormat="1">
      <alignment readingOrder="0" shrinkToFit="0" wrapText="1"/>
    </xf>
    <xf borderId="0" fillId="0" fontId="8" numFmtId="0" xfId="0" applyAlignment="1" applyFont="1">
      <alignment readingOrder="0" shrinkToFit="0" wrapText="1"/>
    </xf>
    <xf borderId="0" fillId="2" fontId="5" numFmtId="0" xfId="0" applyAlignment="1" applyFont="1">
      <alignment readingOrder="0" shrinkToFit="0" wrapText="1"/>
    </xf>
    <xf borderId="1" fillId="0" fontId="9" numFmtId="0" xfId="0" applyAlignment="1" applyBorder="1" applyFont="1">
      <alignment readingOrder="0" shrinkToFit="0" wrapText="1"/>
    </xf>
    <xf borderId="1" fillId="0" fontId="5" numFmtId="0" xfId="0" applyAlignment="1" applyBorder="1" applyFont="1">
      <alignment shrinkToFit="0" wrapText="1"/>
    </xf>
    <xf borderId="1" fillId="0" fontId="5" numFmtId="0" xfId="0" applyAlignment="1" applyBorder="1" applyFont="1">
      <alignment shrinkToFit="0" wrapText="1"/>
    </xf>
    <xf borderId="0" fillId="2" fontId="5" numFmtId="164" xfId="0" applyFont="1" applyNumberFormat="1"/>
    <xf borderId="0" fillId="2" fontId="5" numFmtId="0" xfId="0" applyFont="1"/>
    <xf borderId="0" fillId="0" fontId="7" numFmtId="0" xfId="0" applyAlignment="1" applyFont="1">
      <alignment horizontal="left" readingOrder="0" shrinkToFit="0" wrapText="1"/>
    </xf>
    <xf borderId="0" fillId="2" fontId="5" numFmtId="10" xfId="0" applyAlignment="1" applyFont="1" applyNumberFormat="1">
      <alignment readingOrder="0" shrinkToFit="0" wrapText="1"/>
    </xf>
    <xf borderId="0" fillId="0" fontId="9" numFmtId="0" xfId="0" applyAlignment="1" applyFont="1">
      <alignment readingOrder="0" shrinkToFit="0" wrapText="1"/>
    </xf>
    <xf borderId="0" fillId="0" fontId="5" numFmtId="0" xfId="0" applyFont="1"/>
    <xf borderId="0" fillId="2" fontId="5" numFmtId="1" xfId="0" applyAlignment="1" applyFont="1" applyNumberFormat="1">
      <alignment readingOrder="0" shrinkToFit="0" wrapText="1"/>
    </xf>
    <xf borderId="0" fillId="2" fontId="5" numFmtId="4" xfId="0" applyAlignment="1" applyFont="1" applyNumberFormat="1">
      <alignment readingOrder="0" shrinkToFit="0" wrapText="1"/>
    </xf>
    <xf borderId="0" fillId="2" fontId="5" numFmtId="4" xfId="0" applyFont="1" applyNumberFormat="1"/>
    <xf borderId="0" fillId="0" fontId="5" numFmtId="164" xfId="0" applyFont="1" applyNumberFormat="1"/>
    <xf borderId="0" fillId="2" fontId="10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4" width="66.63"/>
  </cols>
  <sheetData>
    <row r="1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>
      <c r="A4" s="5"/>
      <c r="B4" s="8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>
      <c r="A5" s="9" t="s">
        <v>3</v>
      </c>
      <c r="B5" s="10">
        <v>120000.0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>
      <c r="A6" s="11" t="s">
        <v>4</v>
      </c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>
      <c r="A7" s="5"/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>
      <c r="A8" s="9" t="s">
        <v>5</v>
      </c>
      <c r="B8" s="12">
        <v>20.0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>
      <c r="A9" s="11" t="s">
        <v>6</v>
      </c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>
      <c r="A10" s="5"/>
      <c r="B10" s="5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>
      <c r="A11" s="9" t="s">
        <v>7</v>
      </c>
      <c r="B11" s="12">
        <v>25.0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>
      <c r="A12" s="11" t="s">
        <v>8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>
      <c r="A13" s="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>
      <c r="A14" s="13" t="s">
        <v>9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>
      <c r="A15" s="5" t="s">
        <v>10</v>
      </c>
      <c r="B15" s="16">
        <f>B5 / 2080</f>
        <v>57.69230769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>
      <c r="A16" s="5" t="s">
        <v>11</v>
      </c>
      <c r="B16" s="17">
        <f>(B8 + B11) * 12</f>
        <v>540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>
      <c r="A17" s="5"/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>
      <c r="A18" s="13" t="s">
        <v>12</v>
      </c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>
      <c r="A19" s="5" t="s">
        <v>13</v>
      </c>
      <c r="B19" s="16">
        <f>B16 * B15</f>
        <v>31153.84615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>
      <c r="A20" s="5"/>
      <c r="B20" s="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>
      <c r="A21" s="5"/>
      <c r="B21" s="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>
      <c r="A22" s="5"/>
      <c r="B22" s="5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>
      <c r="A23" s="5"/>
      <c r="B23" s="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>
      <c r="A24" s="5"/>
      <c r="B24" s="5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>
      <c r="A25" s="5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>
      <c r="A26" s="5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>
      <c r="A27" s="5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>
      <c r="A28" s="5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>
      <c r="A29" s="5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</row>
    <row r="100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</row>
    <row r="100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</row>
    <row r="1003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</row>
    <row r="1004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</row>
    <row r="100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</row>
    <row r="1006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</row>
  </sheetData>
  <mergeCells count="2">
    <mergeCell ref="A1:B1"/>
    <mergeCell ref="A2:B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4" width="66.63"/>
  </cols>
  <sheetData>
    <row r="1">
      <c r="A1" s="1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3" t="s">
        <v>15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>
      <c r="A4" s="5"/>
      <c r="B4" s="8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>
      <c r="A5" s="18" t="s">
        <v>16</v>
      </c>
      <c r="B5" s="19">
        <v>0.03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>
      <c r="A6" s="11" t="s">
        <v>17</v>
      </c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>
      <c r="A7" s="5"/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>
      <c r="A8" s="9" t="s">
        <v>18</v>
      </c>
      <c r="B8" s="10">
        <v>50.0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>
      <c r="A9" s="11" t="s">
        <v>19</v>
      </c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>
      <c r="A10" s="5"/>
      <c r="B10" s="5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>
      <c r="A11" s="9" t="s">
        <v>20</v>
      </c>
      <c r="B11" s="12">
        <v>400.0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>
      <c r="A12" s="11" t="s">
        <v>21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>
      <c r="A13" s="1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>
      <c r="A14" s="18" t="s">
        <v>22</v>
      </c>
      <c r="B14" s="12">
        <v>35.0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ht="16.5" customHeight="1">
      <c r="A15" s="11" t="s">
        <v>23</v>
      </c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>
      <c r="A16" s="20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ht="18.75" customHeight="1">
      <c r="A17" s="13" t="s">
        <v>24</v>
      </c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>
      <c r="A18" s="9" t="s">
        <v>25</v>
      </c>
      <c r="B18" s="16">
        <f>B11 * B5 * B8</f>
        <v>600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>
      <c r="A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>
      <c r="A20" s="9" t="s">
        <v>26</v>
      </c>
      <c r="B20" s="16">
        <f>B18 * B14</f>
        <v>21000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>
      <c r="A21" s="9"/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>
      <c r="A22" s="5"/>
      <c r="B22" s="2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>
      <c r="A23" s="5"/>
      <c r="B23" s="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>
      <c r="A24" s="5"/>
      <c r="B24" s="5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>
      <c r="A25" s="5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>
      <c r="A26" s="5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>
      <c r="A27" s="5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>
      <c r="A28" s="5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>
      <c r="A29" s="5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>
      <c r="A30" s="5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>
      <c r="A31" s="5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>
      <c r="A32" s="5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</row>
    <row r="100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</row>
    <row r="100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</row>
    <row r="1003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</row>
    <row r="1004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</row>
    <row r="100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</row>
    <row r="1006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</row>
    <row r="1007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</row>
    <row r="100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</row>
    <row r="1009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</row>
  </sheetData>
  <mergeCells count="2">
    <mergeCell ref="A1:B1"/>
    <mergeCell ref="A2:B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4" width="66.63"/>
  </cols>
  <sheetData>
    <row r="1">
      <c r="A1" s="1" t="s">
        <v>27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3" t="s">
        <v>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>
      <c r="A4" s="5"/>
      <c r="B4" s="8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>
      <c r="A5" s="9" t="s">
        <v>29</v>
      </c>
      <c r="B5" s="10">
        <v>40.0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>
      <c r="A6" s="11" t="s">
        <v>30</v>
      </c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>
      <c r="A7" s="5"/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>
      <c r="A8" s="9" t="s">
        <v>31</v>
      </c>
      <c r="B8" s="22">
        <v>4.0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>
      <c r="A9" s="11" t="s">
        <v>32</v>
      </c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>
      <c r="A10" s="5"/>
      <c r="B10" s="5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>
      <c r="A11" s="9" t="s">
        <v>33</v>
      </c>
      <c r="B11" s="23">
        <v>12.0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>
      <c r="A12" s="11" t="s">
        <v>34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>
      <c r="A13" s="1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>
      <c r="A14" s="20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ht="18.75" customHeight="1">
      <c r="A15" s="13" t="s">
        <v>35</v>
      </c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>
      <c r="A16" s="9" t="s">
        <v>36</v>
      </c>
      <c r="B16" s="24">
        <f>B11 * 12</f>
        <v>144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>
      <c r="A17" s="11" t="s">
        <v>37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>
      <c r="A18" s="9"/>
      <c r="B18" s="2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>
      <c r="A19" s="9" t="s">
        <v>38</v>
      </c>
      <c r="B19" s="26">
        <f>B16 * B5</f>
        <v>5760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>
      <c r="A20" s="5"/>
      <c r="B20" s="21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>
      <c r="A21" s="5"/>
      <c r="B21" s="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>
      <c r="A22" s="5"/>
      <c r="B22" s="5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>
      <c r="A23" s="5"/>
      <c r="B23" s="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>
      <c r="A24" s="5"/>
      <c r="B24" s="5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>
      <c r="A25" s="5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>
      <c r="A26" s="5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>
      <c r="A27" s="5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>
      <c r="A28" s="5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>
      <c r="A29" s="5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>
      <c r="A30" s="5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</row>
    <row r="100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</row>
    <row r="100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</row>
    <row r="1003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</row>
    <row r="1004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</row>
    <row r="100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</row>
    <row r="1006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</row>
    <row r="1007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</row>
  </sheetData>
  <mergeCells count="2">
    <mergeCell ref="A1:B1"/>
    <mergeCell ref="A2:B2"/>
  </mergeCells>
  <drawing r:id="rId1"/>
</worksheet>
</file>